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8" i="1"/>
  <c r="Q8" s="1"/>
  <c r="N5"/>
  <c r="Q5" s="1"/>
  <c r="N4"/>
  <c r="Q4" s="1"/>
  <c r="N3"/>
  <c r="Q3" s="1"/>
  <c r="N2"/>
  <c r="Q2" s="1"/>
  <c r="N9"/>
  <c r="Q9" s="1"/>
  <c r="N10"/>
  <c r="Q10" s="1"/>
  <c r="N11"/>
  <c r="Q11" s="1"/>
  <c r="N6"/>
  <c r="Q6" s="1"/>
  <c r="N7"/>
  <c r="Q7" s="1"/>
</calcChain>
</file>

<file path=xl/sharedStrings.xml><?xml version="1.0" encoding="utf-8"?>
<sst xmlns="http://schemas.openxmlformats.org/spreadsheetml/2006/main" count="47" uniqueCount="46">
  <si>
    <t>Име</t>
  </si>
  <si>
    <t>Презиме</t>
  </si>
  <si>
    <t>Индекс</t>
  </si>
  <si>
    <t>Жељко</t>
  </si>
  <si>
    <t>Марковић</t>
  </si>
  <si>
    <t>711/08</t>
  </si>
  <si>
    <t>Александра</t>
  </si>
  <si>
    <t>Дујовић</t>
  </si>
  <si>
    <t>754/12</t>
  </si>
  <si>
    <t>Стојановић</t>
  </si>
  <si>
    <t>Катарина</t>
  </si>
  <si>
    <t>511/11</t>
  </si>
  <si>
    <t>Кристина</t>
  </si>
  <si>
    <t>Сара</t>
  </si>
  <si>
    <t>Дуцкиноски</t>
  </si>
  <si>
    <t>429/12</t>
  </si>
  <si>
    <t>Милица</t>
  </si>
  <si>
    <t>Маринковић</t>
  </si>
  <si>
    <t>Мирјана</t>
  </si>
  <si>
    <t>790/12</t>
  </si>
  <si>
    <t>Биљана</t>
  </si>
  <si>
    <t>Радисављевић</t>
  </si>
  <si>
    <t>823/11</t>
  </si>
  <si>
    <t>Димкић</t>
  </si>
  <si>
    <t>694/11</t>
  </si>
  <si>
    <t>Јовичић</t>
  </si>
  <si>
    <t>П 04.03.2016</t>
  </si>
  <si>
    <t>П 11.03</t>
  </si>
  <si>
    <t>П 18.03</t>
  </si>
  <si>
    <t>П 25.03</t>
  </si>
  <si>
    <t>П 01.04</t>
  </si>
  <si>
    <t>Пејчић</t>
  </si>
  <si>
    <t>Максимовић</t>
  </si>
  <si>
    <t>Војин</t>
  </si>
  <si>
    <t>871/12</t>
  </si>
  <si>
    <t>П 08.04</t>
  </si>
  <si>
    <t>П 22.04</t>
  </si>
  <si>
    <t>П 06.05</t>
  </si>
  <si>
    <t>662/12</t>
  </si>
  <si>
    <t>П 20.05</t>
  </si>
  <si>
    <t>П 27.05</t>
  </si>
  <si>
    <t>Присуство</t>
  </si>
  <si>
    <t>Колоквијум</t>
  </si>
  <si>
    <t>Испит</t>
  </si>
  <si>
    <t>Укупно</t>
  </si>
  <si>
    <t>649/11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</si>
</sst>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4">
    <dxf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Q11" totalsRowShown="0">
  <autoFilter ref="A1:Q11"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</autoFilter>
  <sortState ref="A2:Q11">
    <sortCondition descending="1" ref="Q1:Q11"/>
  </sortState>
  <tableColumns count="17">
    <tableColumn id="2" name="Презиме"/>
    <tableColumn id="1" name="Име"/>
    <tableColumn id="3" name="Индекс"/>
    <tableColumn id="4" name="П 04.03.2016" dataDxfId="13"/>
    <tableColumn id="5" name="П 11.03" dataDxfId="12"/>
    <tableColumn id="6" name="П 18.03" dataDxfId="11"/>
    <tableColumn id="7" name="П 25.03" dataDxfId="10"/>
    <tableColumn id="8" name="П 01.04" dataDxfId="9"/>
    <tableColumn id="9" name="П 08.04" dataDxfId="8"/>
    <tableColumn id="10" name="П 22.04" dataDxfId="7"/>
    <tableColumn id="11" name="П 06.05" dataDxfId="6"/>
    <tableColumn id="12" name="П 20.05" dataDxfId="5"/>
    <tableColumn id="13" name="П 27.05" dataDxfId="4"/>
    <tableColumn id="14" name="Присуство" dataDxfId="3">
      <calculatedColumnFormula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calculatedColumnFormula>
    </tableColumn>
    <tableColumn id="15" name="Колоквијум" dataDxfId="2"/>
    <tableColumn id="16" name="Испит" dataDxfId="1"/>
    <tableColumn id="17" name="Укупно" dataDxfId="0">
      <calculatedColumnFormula>Table1[[#This Row],[Присуство]]+0.3*Table1[[#This Row],[Колоквијум]]+0.5*Table1[[#This Row],[Испит]]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>
      <selection activeCell="T7" sqref="T7"/>
    </sheetView>
  </sheetViews>
  <sheetFormatPr defaultRowHeight="15"/>
  <cols>
    <col min="1" max="1" width="14.42578125" bestFit="1" customWidth="1"/>
    <col min="2" max="2" width="18.140625" customWidth="1"/>
    <col min="3" max="3" width="14.5703125" customWidth="1"/>
    <col min="4" max="4" width="11.85546875" hidden="1" customWidth="1"/>
    <col min="5" max="5" width="11" style="2" hidden="1" customWidth="1"/>
    <col min="6" max="6" width="18" style="2" hidden="1" customWidth="1"/>
    <col min="7" max="7" width="10.42578125" style="2" hidden="1" customWidth="1"/>
    <col min="8" max="13" width="9.140625" hidden="1" customWidth="1"/>
    <col min="14" max="14" width="12.85546875" customWidth="1"/>
    <col min="15" max="15" width="14.28515625" customWidth="1"/>
    <col min="16" max="16" width="11.85546875" customWidth="1"/>
    <col min="17" max="17" width="11.140625" customWidth="1"/>
  </cols>
  <sheetData>
    <row r="1" spans="1:17">
      <c r="A1" t="s">
        <v>1</v>
      </c>
      <c r="B1" t="s">
        <v>0</v>
      </c>
      <c r="C1" t="s">
        <v>2</v>
      </c>
      <c r="D1" s="2" t="s">
        <v>26</v>
      </c>
      <c r="E1" s="2" t="s">
        <v>27</v>
      </c>
      <c r="F1" s="2" t="s">
        <v>28</v>
      </c>
      <c r="G1" s="2" t="s">
        <v>29</v>
      </c>
      <c r="H1" t="s">
        <v>30</v>
      </c>
      <c r="I1" t="s">
        <v>35</v>
      </c>
      <c r="J1" t="s">
        <v>36</v>
      </c>
      <c r="K1" t="s">
        <v>37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  <c r="Q1" t="s">
        <v>44</v>
      </c>
    </row>
    <row r="2" spans="1:17">
      <c r="A2" s="1" t="s">
        <v>17</v>
      </c>
      <c r="B2" s="1" t="s">
        <v>18</v>
      </c>
      <c r="C2" s="1" t="s">
        <v>19</v>
      </c>
      <c r="D2" s="2">
        <v>1</v>
      </c>
      <c r="F2" s="2">
        <v>1</v>
      </c>
      <c r="G2" s="2">
        <v>1</v>
      </c>
      <c r="H2" s="2"/>
      <c r="I2" s="2">
        <v>1</v>
      </c>
      <c r="J2" s="2"/>
      <c r="K2" s="2">
        <v>1</v>
      </c>
      <c r="L2" s="2">
        <v>1</v>
      </c>
      <c r="M2" s="2"/>
      <c r="N2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12</v>
      </c>
      <c r="O2" s="2">
        <v>100</v>
      </c>
      <c r="P2" s="6">
        <v>92</v>
      </c>
      <c r="Q2" s="4">
        <f>Table1[[#This Row],[Присуство]]+0.3*Table1[[#This Row],[Колоквијум]]+0.5*Table1[[#This Row],[Испит]]</f>
        <v>88</v>
      </c>
    </row>
    <row r="3" spans="1:17">
      <c r="A3" t="s">
        <v>14</v>
      </c>
      <c r="B3" t="s">
        <v>13</v>
      </c>
      <c r="C3" t="s">
        <v>15</v>
      </c>
      <c r="D3" s="2">
        <v>1</v>
      </c>
      <c r="E3" s="2">
        <v>1</v>
      </c>
      <c r="F3" s="2">
        <v>1</v>
      </c>
      <c r="H3" s="2">
        <v>1</v>
      </c>
      <c r="I3" s="2"/>
      <c r="J3" s="2">
        <v>1</v>
      </c>
      <c r="K3" s="2"/>
      <c r="L3" s="2">
        <v>1</v>
      </c>
      <c r="M3" s="2"/>
      <c r="N3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12</v>
      </c>
      <c r="O3" s="2">
        <v>100</v>
      </c>
      <c r="P3" s="6">
        <v>90</v>
      </c>
      <c r="Q3" s="4">
        <f>Table1[[#This Row],[Присуство]]+0.3*Table1[[#This Row],[Колоквијум]]+0.5*Table1[[#This Row],[Испит]]</f>
        <v>87</v>
      </c>
    </row>
    <row r="4" spans="1:17">
      <c r="A4" t="s">
        <v>7</v>
      </c>
      <c r="B4" t="s">
        <v>6</v>
      </c>
      <c r="C4" t="s">
        <v>8</v>
      </c>
      <c r="D4" s="2">
        <v>1</v>
      </c>
      <c r="H4" s="2"/>
      <c r="I4" s="2"/>
      <c r="J4" s="2">
        <v>1</v>
      </c>
      <c r="K4" s="2"/>
      <c r="L4" s="2">
        <v>1</v>
      </c>
      <c r="M4" s="2">
        <v>1</v>
      </c>
      <c r="N4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8</v>
      </c>
      <c r="O4" s="2">
        <v>80</v>
      </c>
      <c r="P4" s="6">
        <v>94</v>
      </c>
      <c r="Q4" s="4">
        <f>Table1[[#This Row],[Присуство]]+0.3*Table1[[#This Row],[Колоквијум]]+0.5*Table1[[#This Row],[Испит]]</f>
        <v>79</v>
      </c>
    </row>
    <row r="5" spans="1:17">
      <c r="A5" s="1" t="s">
        <v>23</v>
      </c>
      <c r="B5" s="1" t="s">
        <v>16</v>
      </c>
      <c r="C5" s="1" t="s">
        <v>24</v>
      </c>
      <c r="D5" s="2">
        <v>1</v>
      </c>
      <c r="E5" s="2">
        <v>1</v>
      </c>
      <c r="F5" s="2">
        <v>1</v>
      </c>
      <c r="G5" s="2">
        <v>1</v>
      </c>
      <c r="H5" s="2"/>
      <c r="I5" s="2"/>
      <c r="J5" s="2"/>
      <c r="K5" s="2">
        <v>1</v>
      </c>
      <c r="L5" s="2">
        <v>1</v>
      </c>
      <c r="M5" s="2"/>
      <c r="N5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12</v>
      </c>
      <c r="O5" s="2">
        <v>100</v>
      </c>
      <c r="P5" s="6">
        <v>66</v>
      </c>
      <c r="Q5" s="4">
        <f>Table1[[#This Row],[Присуство]]+0.3*Table1[[#This Row],[Колоквијум]]+0.5*Table1[[#This Row],[Испит]]</f>
        <v>75</v>
      </c>
    </row>
    <row r="6" spans="1:17">
      <c r="A6" s="1" t="s">
        <v>31</v>
      </c>
      <c r="B6" s="1" t="s">
        <v>12</v>
      </c>
      <c r="C6" s="1" t="s">
        <v>38</v>
      </c>
      <c r="D6" s="3"/>
      <c r="E6" s="3"/>
      <c r="F6" s="3"/>
      <c r="G6" s="3"/>
      <c r="H6" s="3">
        <v>1</v>
      </c>
      <c r="I6" s="2"/>
      <c r="J6" s="2"/>
      <c r="K6" s="2">
        <v>1</v>
      </c>
      <c r="L6" s="2"/>
      <c r="M6" s="2"/>
      <c r="N6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4</v>
      </c>
      <c r="O6" s="2">
        <v>100</v>
      </c>
      <c r="P6" s="6">
        <v>79</v>
      </c>
      <c r="Q6" s="4">
        <f>Table1[[#This Row],[Присуство]]+0.3*Table1[[#This Row],[Колоквијум]]+0.5*Table1[[#This Row],[Испит]]</f>
        <v>73.5</v>
      </c>
    </row>
    <row r="7" spans="1:17">
      <c r="A7" s="1" t="s">
        <v>32</v>
      </c>
      <c r="B7" s="1" t="s">
        <v>33</v>
      </c>
      <c r="C7" s="1" t="s">
        <v>34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20</v>
      </c>
      <c r="O7" s="2"/>
      <c r="P7" s="6">
        <v>100</v>
      </c>
      <c r="Q7" s="4">
        <f>Table1[[#This Row],[Присуство]]+0.3*Table1[[#This Row],[Колоквијум]]+0.5*Table1[[#This Row],[Испит]]</f>
        <v>70</v>
      </c>
    </row>
    <row r="8" spans="1:17">
      <c r="A8" s="1" t="s">
        <v>25</v>
      </c>
      <c r="B8" s="1" t="s">
        <v>12</v>
      </c>
      <c r="C8" s="1" t="s">
        <v>45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5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20</v>
      </c>
      <c r="O8" s="3"/>
      <c r="P8" s="7">
        <v>79</v>
      </c>
      <c r="Q8" s="5">
        <f>Table1[[#This Row],[Присуство]]+0.3*Table1[[#This Row],[Колоквијум]]+0.5*Table1[[#This Row],[Испит]]</f>
        <v>59.5</v>
      </c>
    </row>
    <row r="9" spans="1:17">
      <c r="A9" t="s">
        <v>4</v>
      </c>
      <c r="B9" t="s">
        <v>3</v>
      </c>
      <c r="C9" t="s">
        <v>5</v>
      </c>
      <c r="D9" s="2">
        <v>1</v>
      </c>
      <c r="H9" s="2">
        <v>1</v>
      </c>
      <c r="I9" s="2"/>
      <c r="J9" s="2"/>
      <c r="K9" s="2"/>
      <c r="L9" s="2"/>
      <c r="M9" s="2"/>
      <c r="N9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4</v>
      </c>
      <c r="O9" s="2">
        <v>92</v>
      </c>
      <c r="P9" s="6">
        <v>48</v>
      </c>
      <c r="Q9" s="4">
        <f>Table1[[#This Row],[Присуство]]+0.3*Table1[[#This Row],[Колоквијум]]+0.5*Table1[[#This Row],[Испит]]</f>
        <v>55.599999999999994</v>
      </c>
    </row>
    <row r="10" spans="1:17">
      <c r="A10" s="1" t="s">
        <v>21</v>
      </c>
      <c r="B10" s="1" t="s">
        <v>20</v>
      </c>
      <c r="C10" s="1" t="s">
        <v>22</v>
      </c>
      <c r="D10" s="2">
        <v>1</v>
      </c>
      <c r="E10" s="2">
        <v>1</v>
      </c>
      <c r="F10" s="2">
        <v>1</v>
      </c>
      <c r="H10" s="2"/>
      <c r="I10" s="2"/>
      <c r="J10" s="2"/>
      <c r="K10" s="2"/>
      <c r="L10" s="2"/>
      <c r="M10" s="2">
        <v>1</v>
      </c>
      <c r="N10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8</v>
      </c>
      <c r="O10" s="2">
        <v>50</v>
      </c>
      <c r="P10" s="6">
        <v>51</v>
      </c>
      <c r="Q10" s="4">
        <f>Table1[[#This Row],[Присуство]]+0.3*Table1[[#This Row],[Колоквијум]]+0.5*Table1[[#This Row],[Испит]]</f>
        <v>48.5</v>
      </c>
    </row>
    <row r="11" spans="1:17">
      <c r="A11" t="s">
        <v>9</v>
      </c>
      <c r="B11" t="s">
        <v>10</v>
      </c>
      <c r="C11" t="s">
        <v>11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/>
      <c r="J11" s="2"/>
      <c r="K11" s="2"/>
      <c r="L11" s="2"/>
      <c r="M11" s="2"/>
      <c r="N11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10</v>
      </c>
      <c r="O11" s="2"/>
      <c r="P11" s="6">
        <v>61</v>
      </c>
      <c r="Q11" s="4">
        <f>Table1[[#This Row],[Присуство]]+0.3*Table1[[#This Row],[Колоквијум]]+0.5*Table1[[#This Row],[Испит]]</f>
        <v>40.5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2016-07-13T08:45:31Z</dcterms:modified>
</cp:coreProperties>
</file>